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760"/>
  </bookViews>
  <sheets>
    <sheet name="ผ.07" sheetId="1" r:id="rId1"/>
  </sheets>
  <definedNames>
    <definedName name="_xlnm.Print_Titles" localSheetId="0">ผ.07!$1:$7</definedName>
  </definedNames>
  <calcPr calcId="144525"/>
</workbook>
</file>

<file path=xl/calcChain.xml><?xml version="1.0" encoding="utf-8"?>
<calcChain xmlns="http://schemas.openxmlformats.org/spreadsheetml/2006/main">
  <c r="K35" i="1" l="1"/>
  <c r="K33" i="1"/>
  <c r="G14" i="1"/>
  <c r="C34" i="1" l="1"/>
  <c r="I34" i="1"/>
  <c r="H34" i="1"/>
  <c r="G34" i="1"/>
  <c r="F34" i="1"/>
  <c r="E34" i="1"/>
  <c r="D34" i="1"/>
  <c r="B34" i="1"/>
  <c r="J33" i="1"/>
  <c r="I31" i="1"/>
  <c r="C31" i="1"/>
  <c r="K10" i="1"/>
  <c r="K9" i="1"/>
  <c r="H31" i="1"/>
  <c r="G31" i="1"/>
  <c r="F31" i="1"/>
  <c r="E31" i="1"/>
  <c r="K31" i="1" s="1"/>
  <c r="D31" i="1"/>
  <c r="B31" i="1"/>
  <c r="J27" i="1"/>
  <c r="K27" i="1"/>
  <c r="K28" i="1"/>
  <c r="K29" i="1"/>
  <c r="K30" i="1"/>
  <c r="I25" i="1"/>
  <c r="H25" i="1"/>
  <c r="G25" i="1"/>
  <c r="F25" i="1"/>
  <c r="E25" i="1"/>
  <c r="C25" i="1"/>
  <c r="D25" i="1"/>
  <c r="B25" i="1"/>
  <c r="J30" i="1"/>
  <c r="J29" i="1"/>
  <c r="J28" i="1"/>
  <c r="K24" i="1"/>
  <c r="J24" i="1"/>
  <c r="K23" i="1"/>
  <c r="J23" i="1"/>
  <c r="K22" i="1"/>
  <c r="J22" i="1"/>
  <c r="J20" i="1"/>
  <c r="K21" i="1"/>
  <c r="J21" i="1"/>
  <c r="K20" i="1"/>
  <c r="H14" i="1"/>
  <c r="F14" i="1"/>
  <c r="D14" i="1"/>
  <c r="B14" i="1"/>
  <c r="E18" i="1"/>
  <c r="C18" i="1"/>
  <c r="F18" i="1"/>
  <c r="G18" i="1"/>
  <c r="H18" i="1"/>
  <c r="I18" i="1"/>
  <c r="D18" i="1"/>
  <c r="B18" i="1"/>
  <c r="J18" i="1" s="1"/>
  <c r="I14" i="1"/>
  <c r="C14" i="1"/>
  <c r="E14" i="1"/>
  <c r="C11" i="1"/>
  <c r="D11" i="1"/>
  <c r="E11" i="1"/>
  <c r="F11" i="1"/>
  <c r="F35" i="1" s="1"/>
  <c r="G11" i="1"/>
  <c r="H11" i="1"/>
  <c r="H35" i="1" s="1"/>
  <c r="I11" i="1"/>
  <c r="B11" i="1"/>
  <c r="K17" i="1"/>
  <c r="J17" i="1"/>
  <c r="K16" i="1"/>
  <c r="J16" i="1"/>
  <c r="K13" i="1"/>
  <c r="J13" i="1"/>
  <c r="J10" i="1"/>
  <c r="J9" i="1"/>
  <c r="K34" i="1" l="1"/>
  <c r="B35" i="1"/>
  <c r="I35" i="1"/>
  <c r="G35" i="1"/>
  <c r="C35" i="1"/>
  <c r="K25" i="1"/>
  <c r="K14" i="1"/>
  <c r="E35" i="1"/>
  <c r="D35" i="1"/>
  <c r="K18" i="1"/>
  <c r="J25" i="1"/>
  <c r="J31" i="1"/>
  <c r="J14" i="1"/>
  <c r="J11" i="1"/>
  <c r="K11" i="1"/>
  <c r="J34" i="1"/>
  <c r="J35" i="1" l="1"/>
</calcChain>
</file>

<file path=xl/sharedStrings.xml><?xml version="1.0" encoding="utf-8"?>
<sst xmlns="http://schemas.openxmlformats.org/spreadsheetml/2006/main" count="49" uniqueCount="36">
  <si>
    <t>องค์การบริหารส่วนตำบลสัมปทวน  อำเภอนครชัยศรี จังหวัดครปฐม</t>
  </si>
  <si>
    <t>รวม</t>
  </si>
  <si>
    <t>แผนพัฒนาสี่ปี (พ.ศ.2561-2564)</t>
  </si>
  <si>
    <t>แบบ ผ.07</t>
  </si>
  <si>
    <t>บัญชีสรุปโครงการพัฒนา</t>
  </si>
  <si>
    <t>ยุทธศาสตร์</t>
  </si>
  <si>
    <t>1.การพัฒนาด้านการบริหารจัดการที่ดี</t>
  </si>
  <si>
    <t>ปี 2561</t>
  </si>
  <si>
    <t>จำนวนโครงการ</t>
  </si>
  <si>
    <t>งบประมาณ (บาท)</t>
  </si>
  <si>
    <t>ปี 2562</t>
  </si>
  <si>
    <t>ปี 2563</t>
  </si>
  <si>
    <t>ปี 2564</t>
  </si>
  <si>
    <t>รวม 4 ปี</t>
  </si>
  <si>
    <t>.</t>
  </si>
  <si>
    <t>2.การพัฒนาด้านสิ่งแวดล้อมและการท่องเที่ยว</t>
  </si>
  <si>
    <t>1.1 แผนงานสร้างความเข้มแข็งของชุมชน</t>
  </si>
  <si>
    <t>1.2  แผนงานบริหารงานทั่วไป</t>
  </si>
  <si>
    <t>3.การพัฒนาด้านเศรษฐกิจ</t>
  </si>
  <si>
    <t>4.การพัฒนาด้านสังคม</t>
  </si>
  <si>
    <t>5.การพัฒนาด้านการศึกษา ศาสนา และวัฒนธรรม</t>
  </si>
  <si>
    <t>5.4  แผนงานสังคมสงเคราะห์</t>
  </si>
  <si>
    <t>6.การพัฒนาด้านสิ่งแวดล้อมและการท่องเที่ยว</t>
  </si>
  <si>
    <t>6.1 แผนงานเคหะและชุมชน</t>
  </si>
  <si>
    <t>รวมทั้งสิ้น</t>
  </si>
  <si>
    <t>2.1 แผนงานเคหะและชุมชน</t>
  </si>
  <si>
    <t>3.1 แผนงานสร้างความเข้มแข็งของชุมชน</t>
  </si>
  <si>
    <t>3.2  แผนงานการเกษตร</t>
  </si>
  <si>
    <t>4.1 งานการรักษาความสงบภายใน</t>
  </si>
  <si>
    <t>4.2  แผนงานสาธารณสุข</t>
  </si>
  <si>
    <t>4.3 แผนงานสังคมสงเคราะห์</t>
  </si>
  <si>
    <t>4.4  แผนงานศาสนาวัฒนธรรมและนันทนาการ</t>
  </si>
  <si>
    <t>4.5 แผนงานงบกลาง</t>
  </si>
  <si>
    <t>5.1 แผนงานการศึกษา</t>
  </si>
  <si>
    <t>5.2  แผนงานสร้างความเข้มแข็งของชุมชน</t>
  </si>
  <si>
    <t>5.3  แผนงานศาสนาวัฒนธรรมและนันทนาการ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</si>
</sst>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6"/>
      <name val="TH SarabunIT๙"/>
      <family val="2"/>
    </font>
    <font>
      <b/>
      <sz val="16"/>
      <name val="TH SarabunIT๙"/>
      <family val="2"/>
    </font>
    <font>
      <sz val="14"/>
      <name val="TH SarabunIT๙"/>
      <family val="2"/>
    </font>
    <font>
      <b/>
      <sz val="14"/>
      <name val="TH SarabunIT๙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3" fontId="5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topLeftCell="A13" zoomScale="85" zoomScaleNormal="85" workbookViewId="0">
      <selection activeCell="K36" sqref="K36"/>
    </sheetView>
  </sheetViews>
  <sheetFormatPr defaultRowHeight="20.25" x14ac:dyDescent="0.3"/>
  <cols>
    <col min="1" max="1" width="36.875" style="2" customWidth="1"/>
    <col min="2" max="2" width="7.25" style="2" customWidth="1"/>
    <col min="3" max="3" width="12" style="2" bestFit="1" customWidth="1"/>
    <col min="4" max="4" width="7.25" style="2" customWidth="1"/>
    <col min="5" max="5" width="12" style="2" bestFit="1" customWidth="1"/>
    <col min="6" max="6" width="7.25" style="2" customWidth="1"/>
    <col min="7" max="7" width="12" style="2" bestFit="1" customWidth="1"/>
    <col min="8" max="8" width="7.25" style="2" customWidth="1"/>
    <col min="9" max="9" width="12" style="2" bestFit="1" customWidth="1"/>
    <col min="10" max="10" width="7.25" style="2" customWidth="1"/>
    <col min="11" max="11" width="13.625" style="2" customWidth="1"/>
    <col min="12" max="12" width="9" style="2"/>
    <col min="13" max="13" width="11.125" style="2" customWidth="1"/>
    <col min="14" max="14" width="7.75" style="2" customWidth="1"/>
    <col min="15" max="16384" width="9" style="2"/>
  </cols>
  <sheetData>
    <row r="1" spans="1:14" ht="25.5" customHeight="1" x14ac:dyDescent="0.3">
      <c r="K1" s="3" t="s">
        <v>3</v>
      </c>
    </row>
    <row r="2" spans="1:14" ht="20.25" customHeight="1" x14ac:dyDescent="0.3">
      <c r="A2" s="15" t="s">
        <v>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"/>
      <c r="M2" s="1"/>
      <c r="N2" s="1"/>
    </row>
    <row r="3" spans="1:14" ht="20.25" customHeight="1" x14ac:dyDescent="0.3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"/>
      <c r="M3" s="1"/>
      <c r="N3" s="1"/>
    </row>
    <row r="4" spans="1:14" ht="20.25" customHeight="1" x14ac:dyDescent="0.3">
      <c r="A4" s="15" t="s">
        <v>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"/>
      <c r="M4" s="1"/>
      <c r="N4" s="1"/>
    </row>
    <row r="5" spans="1:14" ht="20.25" customHeight="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1"/>
      <c r="M5" s="1"/>
      <c r="N5" s="1"/>
    </row>
    <row r="6" spans="1:14" s="6" customFormat="1" ht="26.25" customHeight="1" x14ac:dyDescent="0.2">
      <c r="A6" s="17" t="s">
        <v>5</v>
      </c>
      <c r="B6" s="16" t="s">
        <v>7</v>
      </c>
      <c r="C6" s="16"/>
      <c r="D6" s="16" t="s">
        <v>10</v>
      </c>
      <c r="E6" s="16"/>
      <c r="F6" s="16" t="s">
        <v>11</v>
      </c>
      <c r="G6" s="16"/>
      <c r="H6" s="16" t="s">
        <v>12</v>
      </c>
      <c r="I6" s="16"/>
      <c r="J6" s="16" t="s">
        <v>13</v>
      </c>
      <c r="K6" s="16"/>
    </row>
    <row r="7" spans="1:14" s="6" customFormat="1" ht="40.5" x14ac:dyDescent="0.2">
      <c r="A7" s="17"/>
      <c r="B7" s="5" t="s">
        <v>8</v>
      </c>
      <c r="C7" s="5" t="s">
        <v>9</v>
      </c>
      <c r="D7" s="5" t="s">
        <v>8</v>
      </c>
      <c r="E7" s="5" t="s">
        <v>9</v>
      </c>
      <c r="F7" s="5" t="s">
        <v>8</v>
      </c>
      <c r="G7" s="5" t="s">
        <v>9</v>
      </c>
      <c r="H7" s="5" t="s">
        <v>8</v>
      </c>
      <c r="I7" s="5" t="s">
        <v>9</v>
      </c>
      <c r="J7" s="5" t="s">
        <v>8</v>
      </c>
      <c r="K7" s="5" t="s">
        <v>9</v>
      </c>
    </row>
    <row r="8" spans="1:14" s="8" customFormat="1" ht="25.5" customHeight="1" x14ac:dyDescent="0.3">
      <c r="A8" s="11" t="s">
        <v>6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4" s="6" customFormat="1" ht="25.5" customHeight="1" x14ac:dyDescent="0.2">
      <c r="A9" s="10" t="s">
        <v>16</v>
      </c>
      <c r="B9" s="7">
        <v>2</v>
      </c>
      <c r="C9" s="7">
        <v>110000</v>
      </c>
      <c r="D9" s="7">
        <v>2</v>
      </c>
      <c r="E9" s="7">
        <v>110000</v>
      </c>
      <c r="F9" s="7">
        <v>2</v>
      </c>
      <c r="G9" s="7">
        <v>110000</v>
      </c>
      <c r="H9" s="7">
        <v>2</v>
      </c>
      <c r="I9" s="7">
        <v>110000</v>
      </c>
      <c r="J9" s="7">
        <f>SUM(B9+D9+F9+H9)</f>
        <v>8</v>
      </c>
      <c r="K9" s="7">
        <f>SUM(C9+E9+G9+I9)</f>
        <v>440000</v>
      </c>
    </row>
    <row r="10" spans="1:14" s="6" customFormat="1" ht="25.5" customHeight="1" x14ac:dyDescent="0.2">
      <c r="A10" s="10" t="s">
        <v>17</v>
      </c>
      <c r="B10" s="7">
        <v>3</v>
      </c>
      <c r="C10" s="7">
        <v>110000</v>
      </c>
      <c r="D10" s="7">
        <v>3</v>
      </c>
      <c r="E10" s="7">
        <v>110000</v>
      </c>
      <c r="F10" s="7">
        <v>3</v>
      </c>
      <c r="G10" s="7">
        <v>110000</v>
      </c>
      <c r="H10" s="7">
        <v>3</v>
      </c>
      <c r="I10" s="7">
        <v>110000</v>
      </c>
      <c r="J10" s="7">
        <f>SUM(B10+D10+F10+H10)</f>
        <v>12</v>
      </c>
      <c r="K10" s="7">
        <f t="shared" ref="K10:K11" si="0">SUM(C10+E10+G10+I10)</f>
        <v>440000</v>
      </c>
    </row>
    <row r="11" spans="1:14" s="8" customFormat="1" ht="25.5" customHeight="1" x14ac:dyDescent="0.3">
      <c r="A11" s="12" t="s">
        <v>1</v>
      </c>
      <c r="B11" s="14">
        <f>SUM(B9:B10)</f>
        <v>5</v>
      </c>
      <c r="C11" s="14">
        <f t="shared" ref="C11:I11" si="1">SUM(C9:C10)</f>
        <v>220000</v>
      </c>
      <c r="D11" s="14">
        <f t="shared" si="1"/>
        <v>5</v>
      </c>
      <c r="E11" s="14">
        <f t="shared" si="1"/>
        <v>220000</v>
      </c>
      <c r="F11" s="14">
        <f t="shared" si="1"/>
        <v>5</v>
      </c>
      <c r="G11" s="14">
        <f t="shared" si="1"/>
        <v>220000</v>
      </c>
      <c r="H11" s="14">
        <f t="shared" si="1"/>
        <v>5</v>
      </c>
      <c r="I11" s="14">
        <f t="shared" si="1"/>
        <v>220000</v>
      </c>
      <c r="J11" s="13">
        <f>SUM(B11+D11+F11+H11)</f>
        <v>20</v>
      </c>
      <c r="K11" s="13">
        <f t="shared" si="0"/>
        <v>880000</v>
      </c>
    </row>
    <row r="12" spans="1:14" s="6" customFormat="1" ht="25.5" customHeight="1" x14ac:dyDescent="0.2">
      <c r="A12" s="11" t="s">
        <v>15</v>
      </c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4" s="6" customFormat="1" ht="25.5" customHeight="1" x14ac:dyDescent="0.2">
      <c r="A13" s="10" t="s">
        <v>25</v>
      </c>
      <c r="B13" s="7">
        <v>11</v>
      </c>
      <c r="C13" s="7">
        <v>3500000</v>
      </c>
      <c r="D13" s="7">
        <v>11</v>
      </c>
      <c r="E13" s="7">
        <v>3500000</v>
      </c>
      <c r="F13" s="7">
        <v>12</v>
      </c>
      <c r="G13" s="7">
        <v>15500000</v>
      </c>
      <c r="H13" s="7">
        <v>11</v>
      </c>
      <c r="I13" s="7">
        <v>3500000</v>
      </c>
      <c r="J13" s="7">
        <f>SUM(B13+D13+F13+H13)</f>
        <v>45</v>
      </c>
      <c r="K13" s="7">
        <f>SUM(C13+E13+G13+I13)</f>
        <v>26000000</v>
      </c>
    </row>
    <row r="14" spans="1:14" s="6" customFormat="1" ht="25.5" customHeight="1" x14ac:dyDescent="0.2">
      <c r="A14" s="12" t="s">
        <v>1</v>
      </c>
      <c r="B14" s="14">
        <f>SUM(B13)</f>
        <v>11</v>
      </c>
      <c r="C14" s="14">
        <f>SUM(C13)</f>
        <v>3500000</v>
      </c>
      <c r="D14" s="14">
        <f>SUM(D13)</f>
        <v>11</v>
      </c>
      <c r="E14" s="14">
        <f t="shared" ref="E14" si="2">SUM(E12:E13)</f>
        <v>3500000</v>
      </c>
      <c r="F14" s="14">
        <f>SUM(F13)</f>
        <v>12</v>
      </c>
      <c r="G14" s="14">
        <f>SUM(G13)</f>
        <v>15500000</v>
      </c>
      <c r="H14" s="14">
        <f>SUM(H13)</f>
        <v>11</v>
      </c>
      <c r="I14" s="14">
        <f>SUM(I13)</f>
        <v>3500000</v>
      </c>
      <c r="J14" s="13">
        <f>SUM(B14+D14+F14+H14)</f>
        <v>45</v>
      </c>
      <c r="K14" s="13">
        <f>SUM(C14+E14+G14+I14)</f>
        <v>26000000</v>
      </c>
    </row>
    <row r="15" spans="1:14" s="8" customFormat="1" ht="25.5" customHeight="1" x14ac:dyDescent="0.3">
      <c r="A15" s="11" t="s">
        <v>18</v>
      </c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4" s="6" customFormat="1" ht="25.5" customHeight="1" x14ac:dyDescent="0.2">
      <c r="A16" s="10" t="s">
        <v>26</v>
      </c>
      <c r="B16" s="7">
        <v>3</v>
      </c>
      <c r="C16" s="7">
        <v>170000</v>
      </c>
      <c r="D16" s="7">
        <v>3</v>
      </c>
      <c r="E16" s="7">
        <v>170000</v>
      </c>
      <c r="F16" s="7">
        <v>3</v>
      </c>
      <c r="G16" s="7">
        <v>170000</v>
      </c>
      <c r="H16" s="7">
        <v>3</v>
      </c>
      <c r="I16" s="7">
        <v>170000</v>
      </c>
      <c r="J16" s="7">
        <f t="shared" ref="J16:K18" si="3">SUM(B16+D16+F16+H16)</f>
        <v>12</v>
      </c>
      <c r="K16" s="7">
        <f t="shared" si="3"/>
        <v>680000</v>
      </c>
    </row>
    <row r="17" spans="1:11" s="6" customFormat="1" ht="25.5" customHeight="1" x14ac:dyDescent="0.2">
      <c r="A17" s="10" t="s">
        <v>27</v>
      </c>
      <c r="B17" s="7">
        <v>1</v>
      </c>
      <c r="C17" s="7">
        <v>30000</v>
      </c>
      <c r="D17" s="7">
        <v>1</v>
      </c>
      <c r="E17" s="7">
        <v>30000</v>
      </c>
      <c r="F17" s="7">
        <v>1</v>
      </c>
      <c r="G17" s="7">
        <v>30000</v>
      </c>
      <c r="H17" s="7">
        <v>1</v>
      </c>
      <c r="I17" s="7">
        <v>30000</v>
      </c>
      <c r="J17" s="7">
        <f t="shared" si="3"/>
        <v>4</v>
      </c>
      <c r="K17" s="7">
        <f t="shared" si="3"/>
        <v>120000</v>
      </c>
    </row>
    <row r="18" spans="1:11" s="6" customFormat="1" ht="25.5" customHeight="1" x14ac:dyDescent="0.2">
      <c r="A18" s="12" t="s">
        <v>1</v>
      </c>
      <c r="B18" s="14">
        <f>SUM(B16:B17)</f>
        <v>4</v>
      </c>
      <c r="C18" s="14">
        <f>SUM(C16:C17)</f>
        <v>200000</v>
      </c>
      <c r="D18" s="14">
        <f t="shared" ref="D18" si="4">SUM(D16:D17)</f>
        <v>4</v>
      </c>
      <c r="E18" s="14">
        <f>SUM(E16:E17)</f>
        <v>200000</v>
      </c>
      <c r="F18" s="14">
        <f>SUM(F16:F17)</f>
        <v>4</v>
      </c>
      <c r="G18" s="14">
        <f>SUM(G16:G17)</f>
        <v>200000</v>
      </c>
      <c r="H18" s="14">
        <f>SUM(H16:H17)</f>
        <v>4</v>
      </c>
      <c r="I18" s="14">
        <f>SUM(I16:I17)</f>
        <v>200000</v>
      </c>
      <c r="J18" s="13">
        <f t="shared" si="3"/>
        <v>16</v>
      </c>
      <c r="K18" s="13">
        <f t="shared" si="3"/>
        <v>800000</v>
      </c>
    </row>
    <row r="19" spans="1:11" s="6" customFormat="1" ht="25.5" customHeight="1" x14ac:dyDescent="0.2">
      <c r="A19" s="11" t="s">
        <v>19</v>
      </c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s="6" customFormat="1" ht="25.5" customHeight="1" x14ac:dyDescent="0.2">
      <c r="A20" s="10" t="s">
        <v>28</v>
      </c>
      <c r="B20" s="7">
        <v>4</v>
      </c>
      <c r="C20" s="7">
        <v>990000</v>
      </c>
      <c r="D20" s="7">
        <v>4</v>
      </c>
      <c r="E20" s="7">
        <v>990000</v>
      </c>
      <c r="F20" s="7">
        <v>4</v>
      </c>
      <c r="G20" s="7">
        <v>990000</v>
      </c>
      <c r="H20" s="7">
        <v>4</v>
      </c>
      <c r="I20" s="7">
        <v>990000</v>
      </c>
      <c r="J20" s="7">
        <f t="shared" ref="J20:K25" si="5">SUM(B20+D20+F20+H20)</f>
        <v>16</v>
      </c>
      <c r="K20" s="7">
        <f t="shared" si="5"/>
        <v>3960000</v>
      </c>
    </row>
    <row r="21" spans="1:11" s="6" customFormat="1" ht="25.5" customHeight="1" x14ac:dyDescent="0.2">
      <c r="A21" s="10" t="s">
        <v>29</v>
      </c>
      <c r="B21" s="7">
        <v>2</v>
      </c>
      <c r="C21" s="7">
        <v>130000</v>
      </c>
      <c r="D21" s="7">
        <v>2</v>
      </c>
      <c r="E21" s="7">
        <v>130000</v>
      </c>
      <c r="F21" s="7">
        <v>2</v>
      </c>
      <c r="G21" s="7">
        <v>130000</v>
      </c>
      <c r="H21" s="7">
        <v>2</v>
      </c>
      <c r="I21" s="7">
        <v>130000</v>
      </c>
      <c r="J21" s="7">
        <f t="shared" si="5"/>
        <v>8</v>
      </c>
      <c r="K21" s="7">
        <f t="shared" si="5"/>
        <v>520000</v>
      </c>
    </row>
    <row r="22" spans="1:11" s="8" customFormat="1" ht="25.5" customHeight="1" x14ac:dyDescent="0.3">
      <c r="A22" s="10" t="s">
        <v>30</v>
      </c>
      <c r="B22" s="7">
        <v>2</v>
      </c>
      <c r="C22" s="7">
        <v>70000</v>
      </c>
      <c r="D22" s="7">
        <v>2</v>
      </c>
      <c r="E22" s="7">
        <v>70000</v>
      </c>
      <c r="F22" s="7">
        <v>2</v>
      </c>
      <c r="G22" s="7">
        <v>70000</v>
      </c>
      <c r="H22" s="7">
        <v>2</v>
      </c>
      <c r="I22" s="7">
        <v>70000</v>
      </c>
      <c r="J22" s="7">
        <f t="shared" si="5"/>
        <v>8</v>
      </c>
      <c r="K22" s="7">
        <f t="shared" si="5"/>
        <v>280000</v>
      </c>
    </row>
    <row r="23" spans="1:11" s="6" customFormat="1" ht="25.5" customHeight="1" x14ac:dyDescent="0.2">
      <c r="A23" s="10" t="s">
        <v>31</v>
      </c>
      <c r="B23" s="7">
        <v>1</v>
      </c>
      <c r="C23" s="7">
        <v>50000</v>
      </c>
      <c r="D23" s="7">
        <v>1</v>
      </c>
      <c r="E23" s="7">
        <v>50000</v>
      </c>
      <c r="F23" s="7">
        <v>1</v>
      </c>
      <c r="G23" s="7">
        <v>50000</v>
      </c>
      <c r="H23" s="7">
        <v>1</v>
      </c>
      <c r="I23" s="7">
        <v>50000</v>
      </c>
      <c r="J23" s="7">
        <f t="shared" si="5"/>
        <v>4</v>
      </c>
      <c r="K23" s="7">
        <f t="shared" si="5"/>
        <v>200000</v>
      </c>
    </row>
    <row r="24" spans="1:11" s="6" customFormat="1" ht="25.5" customHeight="1" x14ac:dyDescent="0.2">
      <c r="A24" s="10" t="s">
        <v>32</v>
      </c>
      <c r="B24" s="7">
        <v>3</v>
      </c>
      <c r="C24" s="7">
        <v>5760000</v>
      </c>
      <c r="D24" s="7">
        <v>3</v>
      </c>
      <c r="E24" s="7">
        <v>5760000</v>
      </c>
      <c r="F24" s="7">
        <v>3</v>
      </c>
      <c r="G24" s="7">
        <v>5760000</v>
      </c>
      <c r="H24" s="7">
        <v>3</v>
      </c>
      <c r="I24" s="7">
        <v>5760000</v>
      </c>
      <c r="J24" s="7">
        <f t="shared" si="5"/>
        <v>12</v>
      </c>
      <c r="K24" s="7">
        <f t="shared" si="5"/>
        <v>23040000</v>
      </c>
    </row>
    <row r="25" spans="1:11" s="6" customFormat="1" ht="25.5" customHeight="1" x14ac:dyDescent="0.2">
      <c r="A25" s="12" t="s">
        <v>1</v>
      </c>
      <c r="B25" s="14">
        <f t="shared" ref="B25:I25" si="6">SUM(B20:B24)</f>
        <v>12</v>
      </c>
      <c r="C25" s="14">
        <f t="shared" si="6"/>
        <v>7000000</v>
      </c>
      <c r="D25" s="14">
        <f t="shared" si="6"/>
        <v>12</v>
      </c>
      <c r="E25" s="14">
        <f t="shared" si="6"/>
        <v>7000000</v>
      </c>
      <c r="F25" s="14">
        <f t="shared" si="6"/>
        <v>12</v>
      </c>
      <c r="G25" s="14">
        <f t="shared" si="6"/>
        <v>7000000</v>
      </c>
      <c r="H25" s="14">
        <f t="shared" si="6"/>
        <v>12</v>
      </c>
      <c r="I25" s="14">
        <f t="shared" si="6"/>
        <v>7000000</v>
      </c>
      <c r="J25" s="13">
        <f t="shared" si="5"/>
        <v>48</v>
      </c>
      <c r="K25" s="13">
        <f t="shared" si="5"/>
        <v>28000000</v>
      </c>
    </row>
    <row r="26" spans="1:11" s="6" customFormat="1" ht="25.5" customHeight="1" x14ac:dyDescent="0.2">
      <c r="A26" s="11" t="s">
        <v>20</v>
      </c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s="6" customFormat="1" ht="25.5" customHeight="1" x14ac:dyDescent="0.2">
      <c r="A27" s="10" t="s">
        <v>33</v>
      </c>
      <c r="B27" s="7">
        <v>2</v>
      </c>
      <c r="C27" s="7">
        <v>940000</v>
      </c>
      <c r="D27" s="7">
        <v>2</v>
      </c>
      <c r="E27" s="7">
        <v>940000</v>
      </c>
      <c r="F27" s="7">
        <v>2</v>
      </c>
      <c r="G27" s="7">
        <v>940000</v>
      </c>
      <c r="H27" s="7">
        <v>2</v>
      </c>
      <c r="I27" s="7">
        <v>940000</v>
      </c>
      <c r="J27" s="7">
        <f>SUM(B27+D27+F27+H27)</f>
        <v>8</v>
      </c>
      <c r="K27" s="7">
        <f>SUM(C27+E27+G27+I27)</f>
        <v>3760000</v>
      </c>
    </row>
    <row r="28" spans="1:11" s="8" customFormat="1" ht="25.5" customHeight="1" x14ac:dyDescent="0.3">
      <c r="A28" s="10" t="s">
        <v>34</v>
      </c>
      <c r="B28" s="7">
        <v>1</v>
      </c>
      <c r="C28" s="7">
        <v>100000</v>
      </c>
      <c r="D28" s="7">
        <v>1</v>
      </c>
      <c r="E28" s="7">
        <v>100000</v>
      </c>
      <c r="F28" s="7">
        <v>1</v>
      </c>
      <c r="G28" s="7">
        <v>100000</v>
      </c>
      <c r="H28" s="7">
        <v>1</v>
      </c>
      <c r="I28" s="7">
        <v>100000</v>
      </c>
      <c r="J28" s="7">
        <f>SUM(B28+D28+F28+H28)</f>
        <v>4</v>
      </c>
      <c r="K28" s="7">
        <f t="shared" ref="K28:K30" si="7">SUM(C28+E28+G28+I28)</f>
        <v>400000</v>
      </c>
    </row>
    <row r="29" spans="1:11" s="6" customFormat="1" ht="25.5" customHeight="1" x14ac:dyDescent="0.2">
      <c r="A29" s="10" t="s">
        <v>35</v>
      </c>
      <c r="B29" s="7">
        <v>3</v>
      </c>
      <c r="C29" s="7">
        <v>300000</v>
      </c>
      <c r="D29" s="7">
        <v>3</v>
      </c>
      <c r="E29" s="7">
        <v>300000</v>
      </c>
      <c r="F29" s="7">
        <v>3</v>
      </c>
      <c r="G29" s="7">
        <v>300000</v>
      </c>
      <c r="H29" s="7">
        <v>3</v>
      </c>
      <c r="I29" s="7">
        <v>300000</v>
      </c>
      <c r="J29" s="7">
        <f>SUM(B29+D29+F29+H29)</f>
        <v>12</v>
      </c>
      <c r="K29" s="7">
        <f t="shared" si="7"/>
        <v>1200000</v>
      </c>
    </row>
    <row r="30" spans="1:11" s="6" customFormat="1" ht="25.5" customHeight="1" x14ac:dyDescent="0.2">
      <c r="A30" s="10" t="s">
        <v>21</v>
      </c>
      <c r="B30" s="7">
        <v>1</v>
      </c>
      <c r="C30" s="7">
        <v>50000</v>
      </c>
      <c r="D30" s="7">
        <v>1</v>
      </c>
      <c r="E30" s="7">
        <v>50000</v>
      </c>
      <c r="F30" s="7">
        <v>1</v>
      </c>
      <c r="G30" s="7">
        <v>50000</v>
      </c>
      <c r="H30" s="7">
        <v>1</v>
      </c>
      <c r="I30" s="7">
        <v>50000</v>
      </c>
      <c r="J30" s="7">
        <f>SUM(B30+D30+F30+H30)</f>
        <v>4</v>
      </c>
      <c r="K30" s="7">
        <f t="shared" si="7"/>
        <v>200000</v>
      </c>
    </row>
    <row r="31" spans="1:11" s="8" customFormat="1" ht="25.5" customHeight="1" x14ac:dyDescent="0.3">
      <c r="A31" s="12" t="s">
        <v>1</v>
      </c>
      <c r="B31" s="14">
        <f t="shared" ref="B31:I31" si="8">SUM(B27:B30)</f>
        <v>7</v>
      </c>
      <c r="C31" s="14">
        <f t="shared" si="8"/>
        <v>1390000</v>
      </c>
      <c r="D31" s="14">
        <f t="shared" si="8"/>
        <v>7</v>
      </c>
      <c r="E31" s="14">
        <f t="shared" si="8"/>
        <v>1390000</v>
      </c>
      <c r="F31" s="14">
        <f t="shared" si="8"/>
        <v>7</v>
      </c>
      <c r="G31" s="14">
        <f t="shared" si="8"/>
        <v>1390000</v>
      </c>
      <c r="H31" s="14">
        <f t="shared" si="8"/>
        <v>7</v>
      </c>
      <c r="I31" s="14">
        <f t="shared" si="8"/>
        <v>1390000</v>
      </c>
      <c r="J31" s="13">
        <f>SUM(B31+D31+F31+H31)</f>
        <v>28</v>
      </c>
      <c r="K31" s="7">
        <f>SUM(C31+E31+G31+I31)</f>
        <v>5560000</v>
      </c>
    </row>
    <row r="32" spans="1:11" s="8" customFormat="1" ht="25.5" customHeight="1" x14ac:dyDescent="0.3">
      <c r="A32" s="11" t="s">
        <v>22</v>
      </c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25.5" customHeight="1" x14ac:dyDescent="0.3">
      <c r="A33" s="10" t="s">
        <v>23</v>
      </c>
      <c r="B33" s="7">
        <v>35</v>
      </c>
      <c r="C33" s="7">
        <v>17795000</v>
      </c>
      <c r="D33" s="7">
        <v>24</v>
      </c>
      <c r="E33" s="7">
        <v>17795000</v>
      </c>
      <c r="F33" s="7">
        <v>24</v>
      </c>
      <c r="G33" s="7">
        <v>17795000</v>
      </c>
      <c r="H33" s="7">
        <v>24</v>
      </c>
      <c r="I33" s="7">
        <v>17795000</v>
      </c>
      <c r="J33" s="7">
        <f>SUM(B33+D33+F33+H33)</f>
        <v>107</v>
      </c>
      <c r="K33" s="7">
        <f>SUM(C33+E33+G33+I33)</f>
        <v>71180000</v>
      </c>
    </row>
    <row r="34" spans="1:11" ht="25.5" customHeight="1" x14ac:dyDescent="0.3">
      <c r="A34" s="12" t="s">
        <v>1</v>
      </c>
      <c r="B34" s="14">
        <f>SUM(B33)</f>
        <v>35</v>
      </c>
      <c r="C34" s="14">
        <f>SUM(C33)</f>
        <v>17795000</v>
      </c>
      <c r="D34" s="14">
        <f>SUM(D33)</f>
        <v>24</v>
      </c>
      <c r="E34" s="14">
        <f t="shared" ref="E34" si="9">SUM(E32:E33)</f>
        <v>17795000</v>
      </c>
      <c r="F34" s="14">
        <f>SUM(F33)</f>
        <v>24</v>
      </c>
      <c r="G34" s="14">
        <f>SUM(G33)</f>
        <v>17795000</v>
      </c>
      <c r="H34" s="14">
        <f>SUM(H33)</f>
        <v>24</v>
      </c>
      <c r="I34" s="14">
        <f>SUM(I33)</f>
        <v>17795000</v>
      </c>
      <c r="J34" s="13">
        <f>SUM(B34+D34+F34+H34)</f>
        <v>107</v>
      </c>
      <c r="K34" s="13">
        <f>SUM(C34+E34+G34+I34)</f>
        <v>71180000</v>
      </c>
    </row>
    <row r="35" spans="1:11" ht="25.5" customHeight="1" x14ac:dyDescent="0.3">
      <c r="A35" s="12" t="s">
        <v>24</v>
      </c>
      <c r="B35" s="14">
        <f>SUM(B11+B14+B18+B25+B31+B34)</f>
        <v>74</v>
      </c>
      <c r="C35" s="14">
        <f t="shared" ref="C35:K35" si="10">SUM(C11+C14+C18+C25+C31+C34)</f>
        <v>30105000</v>
      </c>
      <c r="D35" s="14">
        <f t="shared" si="10"/>
        <v>63</v>
      </c>
      <c r="E35" s="14">
        <f t="shared" si="10"/>
        <v>30105000</v>
      </c>
      <c r="F35" s="14">
        <f t="shared" si="10"/>
        <v>64</v>
      </c>
      <c r="G35" s="14">
        <f t="shared" si="10"/>
        <v>42105000</v>
      </c>
      <c r="H35" s="14">
        <f t="shared" si="10"/>
        <v>63</v>
      </c>
      <c r="I35" s="14">
        <f t="shared" si="10"/>
        <v>30105000</v>
      </c>
      <c r="J35" s="14">
        <f t="shared" si="10"/>
        <v>264</v>
      </c>
      <c r="K35" s="14">
        <f>SUM(K11+K14+K18+K25+K31+K34)</f>
        <v>132420000</v>
      </c>
    </row>
    <row r="36" spans="1:11" ht="23.25" customHeight="1" x14ac:dyDescent="0.3">
      <c r="K36" s="2" t="s">
        <v>14</v>
      </c>
    </row>
    <row r="37" spans="1:11" ht="409.5" customHeight="1" x14ac:dyDescent="0.3"/>
  </sheetData>
  <mergeCells count="9">
    <mergeCell ref="A2:K2"/>
    <mergeCell ref="A3:K3"/>
    <mergeCell ref="A4:K4"/>
    <mergeCell ref="F6:G6"/>
    <mergeCell ref="H6:I6"/>
    <mergeCell ref="J6:K6"/>
    <mergeCell ref="A6:A7"/>
    <mergeCell ref="B6:C6"/>
    <mergeCell ref="D6:E6"/>
  </mergeCells>
  <printOptions horizontalCentered="1"/>
  <pageMargins left="0.23622047244094491" right="0.19685039370078741" top="0.39370078740157483" bottom="0.19685039370078741" header="0.31496062992125984" footer="0.31496062992125984"/>
  <pageSetup paperSize="9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ผ.07</vt:lpstr>
      <vt:lpstr>ผ.07!Print_Titles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2016-11-14T08:18:38Z</cp:lastPrinted>
  <dcterms:created xsi:type="dcterms:W3CDTF">2015-04-29T06:34:45Z</dcterms:created>
  <dcterms:modified xsi:type="dcterms:W3CDTF">2016-11-14T08:18:46Z</dcterms:modified>
</cp:coreProperties>
</file>